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80" windowHeight="11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<sst xmlns="http://schemas.openxmlformats.org/spreadsheetml/2006/main" count="46" uniqueCount="30">
  <si>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Mercure</t>
  </si>
  <si>
    <t>Venus</t>
  </si>
  <si>
    <t>Terre</t>
  </si>
  <si>
    <t>Temps dynamique des planètes</t>
  </si>
  <si>
    <t>Lune</t>
  </si>
  <si>
    <t>km</t>
  </si>
  <si>
    <t>kg</t>
  </si>
  <si>
    <t>Temps</t>
  </si>
  <si>
    <t>1 u.a.</t>
  </si>
  <si>
    <t>Mars</t>
  </si>
  <si>
    <t>Jupiter</t>
  </si>
  <si>
    <t>Saturne</t>
  </si>
  <si>
    <t>1 parsec</t>
  </si>
  <si>
    <t>Soleil sur lui-même</t>
  </si>
  <si>
    <t>heures</t>
  </si>
  <si>
    <t>ua</t>
  </si>
  <si>
    <t>ans</t>
  </si>
  <si>
    <t>Masse Terre</t>
  </si>
  <si>
    <t>Masse soleil</t>
  </si>
  <si>
    <t>Constante G</t>
  </si>
  <si>
    <t>Masse nuage</t>
  </si>
  <si>
    <t>Diamètre Nuage</t>
  </si>
  <si>
    <t>distance/sol.</t>
  </si>
  <si>
    <t>jours</t>
  </si>
  <si>
    <t>Formule</t>
  </si>
  <si>
    <t>Temps dynamique</t>
  </si>
  <si>
    <t>Temps dynamique d'un Nuage interstellaire</t>
  </si>
  <si>
    <t xml:space="preserve"> M solaire</t>
  </si>
  <si>
    <t>Distance</t>
  </si>
  <si>
    <t>m^3 /kg /s^2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</si>
</sst>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2" borderId="12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1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2" borderId="23" xfId="0" applyNumberFormat="1" applyFill="1" applyBorder="1" applyAlignment="1">
      <alignment/>
    </xf>
    <xf numFmtId="164" fontId="0" fillId="2" borderId="24" xfId="0" applyNumberFormat="1" applyFill="1" applyBorder="1" applyAlignment="1">
      <alignment/>
    </xf>
    <xf numFmtId="164" fontId="0" fillId="2" borderId="27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14</xdr:row>
      <xdr:rowOff>85725</xdr:rowOff>
    </xdr:from>
    <xdr:to>
      <xdr:col>7</xdr:col>
      <xdr:colOff>533400</xdr:colOff>
      <xdr:row>17</xdr:row>
      <xdr:rowOff>133350</xdr:rowOff>
    </xdr:to>
    <xdr:pic>
      <xdr:nvPicPr>
        <xdr:cNvPr id="1" name="Picture 1" descr="t _{\mathrm{d}} = \sqrt{R^{3}\over {\cal G} M} = \sqrt{1\over {\cal G} \bar\rho}"/>
        <xdr:cNvPicPr preferRelativeResize="1">
          <a:picLocks noChangeAspect="1"/>
        </xdr:cNvPicPr>
      </xdr:nvPicPr>
      <xdr:blipFill>
        <a:blip r:embed="rId1"/>
        <a:srcRect l="-2996" r="-2996"/>
        <a:stretch>
          <a:fillRect/>
        </a:stretch>
      </xdr:blipFill>
      <xdr:spPr>
        <a:xfrm>
          <a:off x="4791075" y="2733675"/>
          <a:ext cx="11049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G30" sqref="G30"/>
    </sheetView>
  </sheetViews>
  <sheetFormatPr defaultColWidth="11.421875" defaultRowHeight="12.75"/>
  <cols>
    <col min="1" max="1" width="18.28125" style="0" customWidth="1"/>
    <col min="3" max="3" width="12.00390625" style="0" customWidth="1"/>
    <col min="4" max="4" width="8.00390625" style="2" customWidth="1"/>
    <col min="5" max="5" width="7.8515625" style="0" customWidth="1"/>
  </cols>
  <sheetData>
    <row r="1" ht="18.75">
      <c r="A1" s="4" t="s">
        <v>3</v>
      </c>
    </row>
    <row r="2" ht="18.75" thickBot="1">
      <c r="A2" s="3"/>
    </row>
    <row r="3" spans="1:3" ht="12.75">
      <c r="A3" s="25" t="s">
        <v>8</v>
      </c>
      <c r="B3" s="26">
        <v>150000000</v>
      </c>
      <c r="C3" s="27" t="s">
        <v>5</v>
      </c>
    </row>
    <row r="4" spans="1:3" ht="12.75">
      <c r="A4" s="28" t="s">
        <v>19</v>
      </c>
      <c r="B4" s="29">
        <v>6.67384E-11</v>
      </c>
      <c r="C4" s="30" t="s">
        <v>29</v>
      </c>
    </row>
    <row r="5" spans="1:3" ht="12.75">
      <c r="A5" s="28" t="s">
        <v>17</v>
      </c>
      <c r="B5" s="29">
        <v>5.98E+24</v>
      </c>
      <c r="C5" s="30" t="s">
        <v>6</v>
      </c>
    </row>
    <row r="6" spans="1:3" ht="13.5" thickBot="1">
      <c r="A6" s="31" t="s">
        <v>18</v>
      </c>
      <c r="B6" s="32">
        <v>1.99E+30</v>
      </c>
      <c r="C6" s="33" t="s">
        <v>6</v>
      </c>
    </row>
    <row r="7" ht="13.5" thickBot="1">
      <c r="B7" s="1"/>
    </row>
    <row r="8" spans="1:5" ht="15.75" customHeight="1">
      <c r="A8" s="11"/>
      <c r="B8" s="22" t="s">
        <v>28</v>
      </c>
      <c r="C8" s="22"/>
      <c r="D8" s="23" t="s">
        <v>7</v>
      </c>
      <c r="E8" s="24"/>
    </row>
    <row r="9" spans="1:5" ht="15.75" customHeight="1" thickBot="1">
      <c r="A9" s="16" t="s">
        <v>4</v>
      </c>
      <c r="B9" s="17">
        <v>356375</v>
      </c>
      <c r="C9" s="17" t="s">
        <v>5</v>
      </c>
      <c r="D9" s="19">
        <f>SQRT(((B9*1000)^3)/$B$4/B5)/3600/24</f>
        <v>3.8977018544319493</v>
      </c>
      <c r="E9" s="18" t="s">
        <v>23</v>
      </c>
    </row>
    <row r="11" ht="14.25" customHeight="1" thickBot="1"/>
    <row r="12" spans="1:5" ht="15.75" customHeight="1">
      <c r="A12" s="11"/>
      <c r="B12" s="12" t="s">
        <v>22</v>
      </c>
      <c r="C12" s="12"/>
      <c r="D12" s="13" t="s">
        <v>25</v>
      </c>
      <c r="E12" s="14"/>
    </row>
    <row r="13" spans="1:5" ht="15.75" customHeight="1" thickBot="1">
      <c r="A13" s="15" t="s">
        <v>0</v>
      </c>
      <c r="B13" s="34">
        <v>58000000</v>
      </c>
      <c r="C13" s="36" t="s">
        <v>5</v>
      </c>
      <c r="D13" s="38">
        <f>SQRT(((B13*1000)^3)/$B$4/$B$6)/3600/24</f>
        <v>14.02858327042964</v>
      </c>
      <c r="E13" s="30" t="s">
        <v>23</v>
      </c>
    </row>
    <row r="14" spans="1:8" ht="15.75" customHeight="1">
      <c r="A14" s="15" t="s">
        <v>1</v>
      </c>
      <c r="B14" s="34">
        <v>108200000</v>
      </c>
      <c r="C14" s="36" t="s">
        <v>5</v>
      </c>
      <c r="D14" s="38">
        <f>SQRT(((B14*1000)^3)/$B$4/$B$6)/3600/24</f>
        <v>35.744787139487315</v>
      </c>
      <c r="E14" s="30" t="s">
        <v>23</v>
      </c>
      <c r="G14" s="9" t="s">
        <v>24</v>
      </c>
      <c r="H14" s="10"/>
    </row>
    <row r="15" spans="1:8" ht="15.75" customHeight="1">
      <c r="A15" s="15" t="s">
        <v>2</v>
      </c>
      <c r="B15" s="34">
        <v>150000000</v>
      </c>
      <c r="C15" s="36" t="s">
        <v>5</v>
      </c>
      <c r="D15" s="38">
        <f>SQRT(((B15*1000)^3)/$B$4/$B$6)/3600/24</f>
        <v>58.34568091904769</v>
      </c>
      <c r="E15" s="30" t="s">
        <v>23</v>
      </c>
      <c r="G15" s="5"/>
      <c r="H15" s="6"/>
    </row>
    <row r="16" spans="1:8" ht="15.75" customHeight="1">
      <c r="A16" s="15" t="s">
        <v>9</v>
      </c>
      <c r="B16" s="34">
        <v>227940000</v>
      </c>
      <c r="C16" s="36" t="s">
        <v>5</v>
      </c>
      <c r="D16" s="38">
        <f>SQRT(((B16*1000)^3)/$B$4/$B$6)/3600/24</f>
        <v>109.2955902786257</v>
      </c>
      <c r="E16" s="30" t="s">
        <v>23</v>
      </c>
      <c r="G16" s="5"/>
      <c r="H16" s="6"/>
    </row>
    <row r="17" spans="1:8" ht="15.75" customHeight="1">
      <c r="A17" s="15" t="s">
        <v>10</v>
      </c>
      <c r="B17" s="34">
        <v>778300000</v>
      </c>
      <c r="C17" s="36" t="s">
        <v>5</v>
      </c>
      <c r="D17" s="38">
        <f>SQRT(((B17*1000)^3)/$B$4/$B$6)/3600/24</f>
        <v>689.5922463246028</v>
      </c>
      <c r="E17" s="30" t="s">
        <v>23</v>
      </c>
      <c r="G17" s="5"/>
      <c r="H17" s="6"/>
    </row>
    <row r="18" spans="1:8" ht="15.75" customHeight="1" thickBot="1">
      <c r="A18" s="15" t="s">
        <v>11</v>
      </c>
      <c r="B18" s="34">
        <v>1429400000</v>
      </c>
      <c r="C18" s="36" t="s">
        <v>5</v>
      </c>
      <c r="D18" s="38">
        <f>SQRT(((B18*1000)^3)/$B$4/$B$6)/3600/24</f>
        <v>1716.336706635723</v>
      </c>
      <c r="E18" s="30" t="s">
        <v>23</v>
      </c>
      <c r="G18" s="7"/>
      <c r="H18" s="8"/>
    </row>
    <row r="19" spans="1:5" ht="15.75" customHeight="1" thickBot="1">
      <c r="A19" s="16" t="s">
        <v>13</v>
      </c>
      <c r="B19" s="35">
        <v>700000</v>
      </c>
      <c r="C19" s="37" t="s">
        <v>5</v>
      </c>
      <c r="D19" s="39">
        <f>SQRT(((B19*1000)^3)/$B$4/$B$6)/3600</f>
        <v>0.44640610543862297</v>
      </c>
      <c r="E19" s="33" t="s">
        <v>14</v>
      </c>
    </row>
    <row r="21" ht="18.75">
      <c r="A21" s="4" t="s">
        <v>26</v>
      </c>
    </row>
    <row r="22" ht="13.5" thickBot="1"/>
    <row r="23" spans="1:3" ht="16.5" customHeight="1">
      <c r="A23" s="11" t="s">
        <v>12</v>
      </c>
      <c r="B23" s="42">
        <v>30900000000000</v>
      </c>
      <c r="C23" s="27" t="s">
        <v>5</v>
      </c>
    </row>
    <row r="24" spans="1:3" ht="16.5" customHeight="1" thickBot="1">
      <c r="A24" s="16" t="s">
        <v>20</v>
      </c>
      <c r="B24" s="35">
        <v>2</v>
      </c>
      <c r="C24" s="33" t="s">
        <v>27</v>
      </c>
    </row>
    <row r="25" ht="16.5" customHeight="1" thickBot="1"/>
    <row r="26" spans="1:5" ht="16.5" customHeight="1" thickBot="1">
      <c r="A26" s="20" t="s">
        <v>21</v>
      </c>
      <c r="B26" s="21">
        <v>12500</v>
      </c>
      <c r="C26" s="21" t="s">
        <v>15</v>
      </c>
      <c r="D26" s="40">
        <f>SQRT(((B26/2*B3*1000)^3)/$B$4/$B$6)/3600/24/365.25</f>
        <v>78929.34776592103</v>
      </c>
      <c r="E26" s="41" t="s">
        <v>16</v>
      </c>
    </row>
  </sheetData>
  <mergeCells count="5">
    <mergeCell ref="B8:C8"/>
    <mergeCell ref="D8:E8"/>
    <mergeCell ref="G14:H14"/>
    <mergeCell ref="D12:E12"/>
    <mergeCell ref="B12:C12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2012-12-03T20:34:49Z</dcterms:created>
  <dcterms:modified xsi:type="dcterms:W3CDTF">2012-12-17T10:58:37Z</dcterms:modified>
  <cp:category/>
  <cp:version/>
  <cp:contentType/>
  <cp:contentStatus/>
</cp:coreProperties>
</file>