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95" windowHeight="132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<sst xmlns="http://schemas.openxmlformats.org/spreadsheetml/2006/main" count="30" uniqueCount="18">
  <si>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Diamètre apparent des planètes</t>
  </si>
  <si>
    <t>Terre</t>
  </si>
  <si>
    <t>Mars</t>
  </si>
  <si>
    <t>Jupiter</t>
  </si>
  <si>
    <t>différence</t>
  </si>
  <si>
    <r>
      <t xml:space="preserve">demi-grand axe </t>
    </r>
    <r>
      <rPr>
        <b/>
        <i/>
        <sz val="10"/>
        <rFont val="Arial"/>
        <family val="2"/>
      </rPr>
      <t>a</t>
    </r>
  </si>
  <si>
    <t>ellipticité e</t>
  </si>
  <si>
    <r>
      <t xml:space="preserve">rayon de la planète </t>
    </r>
    <r>
      <rPr>
        <b/>
        <i/>
        <sz val="10"/>
        <rFont val="Arial"/>
        <family val="2"/>
      </rPr>
      <t>R</t>
    </r>
  </si>
  <si>
    <t>distance au Soleil au périhélie</t>
  </si>
  <si>
    <t>distance au Soleil à l'aphélie</t>
  </si>
  <si>
    <t>1) - En supposant les orbites des cercles centrés sur le Soleil</t>
  </si>
  <si>
    <t>2) - En supposant des ellipses : valeurs aux cas extrêmes</t>
  </si>
  <si>
    <t>distance à la conjonction</t>
  </si>
  <si>
    <t>distance à l'opposition</t>
  </si>
  <si>
    <t xml:space="preserve">distance la + petite à l'opposition </t>
  </si>
  <si>
    <t>distance la + grande à l'opposition</t>
  </si>
  <si>
    <t>diamètre angulaire (radians)</t>
  </si>
  <si>
    <t>diamètre angulaire (" arc)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</si>
</sst>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29.8515625" style="0" customWidth="1"/>
    <col min="2" max="2" width="14.28125" style="0" customWidth="1"/>
    <col min="3" max="3" width="16.57421875" style="0" customWidth="1"/>
  </cols>
  <sheetData>
    <row r="2" ht="18.75">
      <c r="B2" s="2" t="s">
        <v>0</v>
      </c>
    </row>
    <row r="4" ht="12.75">
      <c r="B4" s="4" t="s">
        <v>1</v>
      </c>
    </row>
    <row r="5" ht="12.75">
      <c r="B5" s="5"/>
    </row>
    <row r="6" spans="1:2" ht="12.75">
      <c r="A6" s="1" t="s">
        <v>5</v>
      </c>
      <c r="B6" s="5">
        <v>149598034</v>
      </c>
    </row>
    <row r="7" spans="1:2" ht="12.75">
      <c r="A7" s="1" t="s">
        <v>6</v>
      </c>
      <c r="B7" s="5">
        <v>0.01671</v>
      </c>
    </row>
    <row r="8" spans="1:2" ht="12.75">
      <c r="A8" s="1" t="s">
        <v>7</v>
      </c>
      <c r="B8" s="5">
        <v>6378</v>
      </c>
    </row>
    <row r="9" spans="1:2" ht="12.75">
      <c r="A9" s="3" t="s">
        <v>8</v>
      </c>
      <c r="B9" s="7">
        <f>B6*(1-B7)</f>
        <v>147098250.85186</v>
      </c>
    </row>
    <row r="10" spans="1:2" ht="12.75">
      <c r="A10" s="3" t="s">
        <v>9</v>
      </c>
      <c r="B10" s="7">
        <f>B6*(1+B7)</f>
        <v>152097817.14814</v>
      </c>
    </row>
    <row r="11" spans="1:2" ht="12.75">
      <c r="A11" s="3" t="s">
        <v>4</v>
      </c>
      <c r="B11" s="8">
        <f>B10-B9</f>
        <v>4999566.296280026</v>
      </c>
    </row>
    <row r="13" spans="2:3" ht="12.75">
      <c r="B13" s="4" t="s">
        <v>2</v>
      </c>
      <c r="C13" s="4" t="s">
        <v>3</v>
      </c>
    </row>
    <row r="14" spans="2:3" ht="12.75">
      <c r="B14" s="5"/>
      <c r="C14" s="5"/>
    </row>
    <row r="15" spans="1:3" ht="12.75">
      <c r="A15" s="1" t="s">
        <v>5</v>
      </c>
      <c r="B15" s="5">
        <v>227939184</v>
      </c>
      <c r="C15" s="5">
        <v>778298355</v>
      </c>
    </row>
    <row r="16" spans="1:3" ht="12.75">
      <c r="A16" s="1" t="s">
        <v>6</v>
      </c>
      <c r="B16" s="5">
        <v>0.0934</v>
      </c>
      <c r="C16" s="5">
        <v>0.0485</v>
      </c>
    </row>
    <row r="17" spans="1:3" ht="12.75">
      <c r="A17" s="1" t="s">
        <v>7</v>
      </c>
      <c r="B17" s="5">
        <v>3397</v>
      </c>
      <c r="C17" s="5">
        <v>71398</v>
      </c>
    </row>
    <row r="18" spans="1:3" ht="12.75">
      <c r="A18" s="3" t="s">
        <v>8</v>
      </c>
      <c r="B18" s="7">
        <f>B15*(1-B16)</f>
        <v>206649664.2144</v>
      </c>
      <c r="C18" s="7">
        <f>C15*(1-C16)</f>
        <v>740550884.7825</v>
      </c>
    </row>
    <row r="19" spans="1:3" ht="12.75">
      <c r="A19" s="3" t="s">
        <v>9</v>
      </c>
      <c r="B19" s="7">
        <f>B15*(1+B16)</f>
        <v>249228703.78559998</v>
      </c>
      <c r="C19" s="7">
        <f>C15*(1+C16)</f>
        <v>816045825.2175</v>
      </c>
    </row>
    <row r="20" spans="1:3" ht="12.75">
      <c r="A20" s="3" t="s">
        <v>4</v>
      </c>
      <c r="B20" s="7">
        <f>B19-B18</f>
        <v>42579039.57119998</v>
      </c>
      <c r="C20" s="7">
        <f>C19-C18</f>
        <v>75494940.43499994</v>
      </c>
    </row>
    <row r="21" spans="2:3" ht="12.75">
      <c r="B21" s="5"/>
      <c r="C21" s="5"/>
    </row>
    <row r="22" spans="1:3" ht="12.75">
      <c r="A22" t="s">
        <v>10</v>
      </c>
      <c r="B22" s="5"/>
      <c r="C22" s="5"/>
    </row>
    <row r="23" spans="2:3" ht="12.75">
      <c r="B23" s="5"/>
      <c r="C23" s="5"/>
    </row>
    <row r="24" spans="1:3" ht="12.75">
      <c r="A24" s="3" t="s">
        <v>12</v>
      </c>
      <c r="B24" s="9">
        <f>$B$6+B15</f>
        <v>377537218</v>
      </c>
      <c r="C24" s="9">
        <f>$B$6+C15</f>
        <v>927896389</v>
      </c>
    </row>
    <row r="25" spans="1:3" ht="12.75">
      <c r="A25" s="3" t="s">
        <v>16</v>
      </c>
      <c r="B25" s="10">
        <f>2*B$17/B24</f>
        <v>1.799557679635177E-05</v>
      </c>
      <c r="C25" s="10">
        <f>2*C$17/C24</f>
        <v>0.0001538921820289571</v>
      </c>
    </row>
    <row r="26" spans="1:3" ht="12.75">
      <c r="A26" s="3" t="s">
        <v>17</v>
      </c>
      <c r="B26" s="11">
        <f>DEGREES(B25)*3600</f>
        <v>3.711854161204241</v>
      </c>
      <c r="C26" s="11">
        <f>DEGREES(C25)*3600</f>
        <v>31.742541109145723</v>
      </c>
    </row>
    <row r="27" spans="1:3" ht="12.75">
      <c r="A27" s="3"/>
      <c r="B27" s="9"/>
      <c r="C27" s="9"/>
    </row>
    <row r="28" spans="1:3" ht="12.75">
      <c r="A28" s="3" t="s">
        <v>13</v>
      </c>
      <c r="B28" s="9">
        <f>B15-$B$6</f>
        <v>78341150</v>
      </c>
      <c r="C28" s="9">
        <f>C15-$B$6</f>
        <v>628700321</v>
      </c>
    </row>
    <row r="29" spans="1:3" ht="12.75">
      <c r="A29" s="3" t="s">
        <v>16</v>
      </c>
      <c r="B29" s="10">
        <f>2*B$17/B28</f>
        <v>8.672326101927275E-05</v>
      </c>
      <c r="C29" s="10">
        <f>2*C$17/C28</f>
        <v>0.00022712888037478829</v>
      </c>
    </row>
    <row r="30" spans="1:3" ht="12.75">
      <c r="A30" s="3" t="s">
        <v>17</v>
      </c>
      <c r="B30" s="11">
        <f>DEGREES(B29)*3600</f>
        <v>17.88795663125666</v>
      </c>
      <c r="C30" s="11">
        <f>DEGREES(C29)*3600</f>
        <v>46.84869450362564</v>
      </c>
    </row>
    <row r="31" spans="2:3" ht="12.75">
      <c r="B31" s="5"/>
      <c r="C31" s="5"/>
    </row>
    <row r="32" spans="1:3" ht="12.75">
      <c r="A32" t="s">
        <v>11</v>
      </c>
      <c r="B32" s="5"/>
      <c r="C32" s="5"/>
    </row>
    <row r="33" spans="2:3" ht="12.75">
      <c r="B33" s="5"/>
      <c r="C33" s="5"/>
    </row>
    <row r="34" spans="1:3" ht="12.75">
      <c r="A34" s="3" t="s">
        <v>14</v>
      </c>
      <c r="B34" s="7">
        <f>B18-$B$10</f>
        <v>54551847.06625998</v>
      </c>
      <c r="C34" s="7">
        <f>C18-$B$10</f>
        <v>588453067.6343601</v>
      </c>
    </row>
    <row r="35" spans="1:3" ht="12.75">
      <c r="A35" s="3" t="s">
        <v>16</v>
      </c>
      <c r="B35" s="10">
        <f>2*B$17/B34</f>
        <v>0.00012454207080738887</v>
      </c>
      <c r="C35" s="10">
        <f>2*C$17/C34</f>
        <v>0.00024266336238853192</v>
      </c>
    </row>
    <row r="36" spans="1:3" ht="12.75">
      <c r="A36" s="3" t="s">
        <v>17</v>
      </c>
      <c r="B36" s="11">
        <f>DEGREES(B35)*3600</f>
        <v>25.688646104698222</v>
      </c>
      <c r="C36" s="11">
        <f>DEGREES(C35)*3600</f>
        <v>50.05291142633947</v>
      </c>
    </row>
    <row r="37" spans="1:3" ht="12.75">
      <c r="A37" s="3"/>
      <c r="B37" s="5"/>
      <c r="C37" s="5"/>
    </row>
    <row r="38" spans="1:3" ht="12.75">
      <c r="A38" s="3" t="s">
        <v>15</v>
      </c>
      <c r="B38" s="7">
        <f>B19-$B$9</f>
        <v>102130452.93373999</v>
      </c>
      <c r="C38" s="7">
        <f>C19-$B$9</f>
        <v>668947574.3656399</v>
      </c>
    </row>
    <row r="39" spans="1:3" ht="12.75">
      <c r="A39" s="3" t="s">
        <v>16</v>
      </c>
      <c r="B39" s="10">
        <f>2*B$17/B38</f>
        <v>6.652276382645438E-05</v>
      </c>
      <c r="C39" s="10">
        <f>2*C$17/C38</f>
        <v>0.00021346366362926544</v>
      </c>
    </row>
    <row r="40" spans="1:3" ht="12.75">
      <c r="A40" s="3" t="s">
        <v>17</v>
      </c>
      <c r="B40" s="11">
        <f>DEGREES(B39)*3600</f>
        <v>13.721304991684963</v>
      </c>
      <c r="C40" s="11">
        <f>DEGREES(C39)*3600</f>
        <v>44.03004121928579</v>
      </c>
    </row>
    <row r="41" spans="2:3" ht="12.75">
      <c r="B41" s="6"/>
      <c r="C41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dcterms:created xsi:type="dcterms:W3CDTF">2005-01-19T16:08:57Z</dcterms:created>
  <dcterms:modified xsi:type="dcterms:W3CDTF">2005-02-01T20:43:34Z</dcterms:modified>
  <cp:category/>
  <cp:version/>
  <cp:contentType/>
  <cp:contentStatus/>
</cp:coreProperties>
</file>